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80" yWindow="520" windowWidth="14780" windowHeight="17780"/>
  </bookViews>
  <sheets>
    <sheet name="Feuil1" sheetId="1" r:id="rId1"/>
  </sheets>
  <definedNames>
    <definedName name="dap">Feuil1!$C$5:$F$6</definedName>
    <definedName name="dapdist">Feuil1!$C$10:$F$11</definedName>
    <definedName name="dapmax">Feuil1!$C$12:$F$13</definedName>
    <definedName name="dapmin">Feuil1!$C$11:$F$12</definedName>
    <definedName name="dapprox">Feuil1!$C$7:$F$8</definedName>
    <definedName name="dtart">Feuil1!$C$9:$F$10</definedName>
    <definedName name="dtprox">Feuil1!$C$6:$F$7</definedName>
    <definedName name="dtsusart">Feuil1!$C$8:$F$9</definedName>
    <definedName name="largeur">Feuil1!$C$4:$F$5</definedName>
    <definedName name="longueur">Feuil1!$C$3:$F$4</definedName>
    <definedName name="magnum">Feuil1!$C$13:$F$14</definedName>
    <definedName name="uncif">Feuil1!$C$14:$F$15</definedName>
    <definedName name="_xlnm.Print_Area">Feuil1!$B$16:$F$28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1"/>
  <c r="E17"/>
  <c r="D18"/>
  <c r="E18"/>
  <c r="D19"/>
  <c r="E19"/>
  <c r="D20"/>
  <c r="D21"/>
  <c r="D22"/>
  <c r="E22"/>
  <c r="D23"/>
  <c r="E23"/>
  <c r="D24"/>
  <c r="E24"/>
  <c r="D25"/>
  <c r="E25"/>
  <c r="D26"/>
  <c r="E26"/>
  <c r="D27"/>
  <c r="D28"/>
  <c r="C23"/>
  <c r="C24"/>
  <c r="C25"/>
  <c r="C26"/>
  <c r="C27"/>
  <c r="C28"/>
  <c r="D16"/>
  <c r="E16"/>
  <c r="C16"/>
  <c r="C22"/>
  <c r="C21"/>
  <c r="C20"/>
  <c r="C19"/>
  <c r="C18"/>
  <c r="C17"/>
</calcChain>
</file>

<file path=xl/sharedStrings.xml><?xml version="1.0" encoding="utf-8"?>
<sst xmlns="http://schemas.openxmlformats.org/spreadsheetml/2006/main" count="7" uniqueCount="5">
  <si>
    <t>Log10(E.h.o)</t>
  </si>
  <si>
    <t>Allobroges</t>
  </si>
  <si>
    <t>A 2301</t>
  </si>
  <si>
    <t>A 16</t>
  </si>
  <si>
    <t>A 1314, Type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</si>
</sst>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Times New Roman"/>
    </font>
    <font>
      <sz val="9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0" fillId="0" borderId="0" xfId="0" applyAlignment="1">
      <alignment horizontal="left" vertical="top"/>
    </xf>
    <xf numFmtId="0" fontId="3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Allobroges, MC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9369631918708"/>
          <c:y val="0.130553543307087"/>
          <c:w val="0.672618845362172"/>
          <c:h val="0.738175065616798"/>
        </c:manualLayout>
      </c:layout>
      <c:lineChart>
        <c:grouping val="standard"/>
        <c:ser>
          <c:idx val="2"/>
          <c:order val="0"/>
          <c:tx>
            <c:strRef>
              <c:f>Feuil1!$C$16</c:f>
              <c:strCache>
                <c:ptCount val="1"/>
                <c:pt idx="0">
                  <c:v>A 1314, Type</c:v>
                </c:pt>
              </c:strCache>
            </c:strRef>
          </c:tx>
          <c:spPr>
            <a:ln w="3175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0.00156425817472883</c:v>
                </c:pt>
                <c:pt idx="1">
                  <c:v>0.0747822118871257</c:v>
                </c:pt>
                <c:pt idx="2">
                  <c:v>0.0530051248066643</c:v>
                </c:pt>
                <c:pt idx="3">
                  <c:v>0.0206641251110857</c:v>
                </c:pt>
                <c:pt idx="4">
                  <c:v>0.0614885385123498</c:v>
                </c:pt>
                <c:pt idx="5">
                  <c:v>0.0400979001903865</c:v>
                </c:pt>
                <c:pt idx="6">
                  <c:v>0.0405685665079805</c:v>
                </c:pt>
                <c:pt idx="7">
                  <c:v>0.0118349136814297</c:v>
                </c:pt>
                <c:pt idx="8">
                  <c:v>0.0359736612454755</c:v>
                </c:pt>
                <c:pt idx="9">
                  <c:v>0.011278036105715</c:v>
                </c:pt>
              </c:numCache>
            </c:numRef>
          </c:val>
        </c:ser>
        <c:ser>
          <c:idx val="5"/>
          <c:order val="1"/>
          <c:tx>
            <c:strRef>
              <c:f>Feuil1!$D$16</c:f>
              <c:strCache>
                <c:ptCount val="1"/>
                <c:pt idx="0">
                  <c:v>A 2301</c:v>
                </c:pt>
              </c:strCache>
            </c:strRef>
          </c:tx>
          <c:spPr>
            <a:ln w="28575" cap="rnd" cmpd="sng" algn="ctr">
              <a:solidFill>
                <a:srgbClr val="FF66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0.0267536020914219</c:v>
                </c:pt>
                <c:pt idx="1">
                  <c:v>0.0775309203152767</c:v>
                </c:pt>
                <c:pt idx="2">
                  <c:v>0.110320776062059</c:v>
                </c:pt>
                <c:pt idx="3">
                  <c:v>0.0597490884016545</c:v>
                </c:pt>
                <c:pt idx="4">
                  <c:v>0.108088501659045</c:v>
                </c:pt>
                <c:pt idx="5">
                  <c:v>0.0610438288522168</c:v>
                </c:pt>
                <c:pt idx="6">
                  <c:v>0.0606319253560077</c:v>
                </c:pt>
                <c:pt idx="7">
                  <c:v>0.0730293744229518</c:v>
                </c:pt>
                <c:pt idx="8">
                  <c:v>0.0755542666597224</c:v>
                </c:pt>
                <c:pt idx="9">
                  <c:v>0.0807925511957446</c:v>
                </c:pt>
              </c:numCache>
            </c:numRef>
          </c:val>
        </c:ser>
        <c:ser>
          <c:idx val="6"/>
          <c:order val="2"/>
          <c:tx>
            <c:strRef>
              <c:f>Feuil1!$E$16</c:f>
              <c:strCache>
                <c:ptCount val="1"/>
                <c:pt idx="0">
                  <c:v>A 16</c:v>
                </c:pt>
              </c:strCache>
            </c:strRef>
          </c:tx>
          <c:spPr>
            <a:ln w="2857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0.000</c:formatCode>
                <c:ptCount val="10"/>
                <c:pt idx="0">
                  <c:v>0.0199018454303843</c:v>
                </c:pt>
                <c:pt idx="1">
                  <c:v>0.0761587407159292</c:v>
                </c:pt>
                <c:pt idx="2">
                  <c:v>0.075821798851734</c:v>
                </c:pt>
                <c:pt idx="5">
                  <c:v>0.0349582605379755</c:v>
                </c:pt>
                <c:pt idx="6">
                  <c:v>0.0576808756191256</c:v>
                </c:pt>
                <c:pt idx="7">
                  <c:v>0.0160997055498626</c:v>
                </c:pt>
                <c:pt idx="8">
                  <c:v>0.0458071639545188</c:v>
                </c:pt>
                <c:pt idx="9">
                  <c:v>0.0504301600678632</c:v>
                </c:pt>
              </c:numCache>
            </c:numRef>
          </c:val>
        </c:ser>
        <c:marker val="1"/>
        <c:axId val="243842968"/>
        <c:axId val="243715496"/>
      </c:lineChart>
      <c:catAx>
        <c:axId val="243842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3715496"/>
        <c:crosses val="autoZero"/>
        <c:auto val="1"/>
        <c:lblAlgn val="ctr"/>
        <c:lblOffset val="100"/>
        <c:tickLblSkip val="1"/>
        <c:tickMarkSkip val="1"/>
      </c:catAx>
      <c:valAx>
        <c:axId val="243715496"/>
        <c:scaling>
          <c:orientation val="minMax"/>
          <c:max val="0.1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384296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1629365831"/>
          <c:y val="0.408364829396325"/>
          <c:w val="0.1638623517496"/>
          <c:h val="0.323270341207349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8</xdr:col>
      <xdr:colOff>723900</xdr:colOff>
      <xdr:row>53</xdr:row>
      <xdr:rowOff>12700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2"/>
  <sheetViews>
    <sheetView tabSelected="1" workbookViewId="0">
      <selection activeCell="J43" sqref="J43"/>
    </sheetView>
  </sheetViews>
  <sheetFormatPr baseColWidth="10" defaultColWidth="10.83203125" defaultRowHeight="13"/>
  <cols>
    <col min="2" max="2" width="5.83203125" style="1" customWidth="1"/>
    <col min="3" max="3" width="12.5" customWidth="1"/>
  </cols>
  <sheetData>
    <row r="1" spans="1:7">
      <c r="C1" s="6" t="s">
        <v>1</v>
      </c>
      <c r="D1" s="6" t="s">
        <v>1</v>
      </c>
      <c r="E1" s="6" t="s">
        <v>1</v>
      </c>
      <c r="F1" s="6"/>
      <c r="G1" s="8"/>
    </row>
    <row r="2" spans="1:7" s="1" customFormat="1">
      <c r="C2" s="6" t="s">
        <v>4</v>
      </c>
      <c r="D2" s="6" t="s">
        <v>2</v>
      </c>
      <c r="E2" s="6" t="s">
        <v>3</v>
      </c>
      <c r="F2" s="6"/>
      <c r="G2" s="8"/>
    </row>
    <row r="3" spans="1:7">
      <c r="B3" s="1">
        <v>1</v>
      </c>
      <c r="C3">
        <v>211</v>
      </c>
      <c r="D3">
        <v>223.6</v>
      </c>
      <c r="E3">
        <v>220.1</v>
      </c>
      <c r="G3" s="9"/>
    </row>
    <row r="4" spans="1:7">
      <c r="B4" s="1">
        <v>3</v>
      </c>
      <c r="C4">
        <v>31.5</v>
      </c>
      <c r="D4">
        <v>31.7</v>
      </c>
      <c r="E4">
        <v>31.6</v>
      </c>
      <c r="G4" s="9"/>
    </row>
    <row r="5" spans="1:7">
      <c r="B5" s="1">
        <v>4</v>
      </c>
      <c r="C5">
        <v>24.1</v>
      </c>
      <c r="D5">
        <v>27.5</v>
      </c>
      <c r="E5">
        <v>25.4</v>
      </c>
      <c r="G5" s="9"/>
    </row>
    <row r="6" spans="1:7">
      <c r="B6" s="1">
        <v>5</v>
      </c>
      <c r="C6">
        <v>44.6</v>
      </c>
      <c r="D6">
        <v>48.8</v>
      </c>
      <c r="G6" s="9"/>
    </row>
    <row r="7" spans="1:7">
      <c r="B7" s="1">
        <v>6</v>
      </c>
      <c r="C7">
        <v>30.9</v>
      </c>
      <c r="D7">
        <v>34.4</v>
      </c>
      <c r="G7" s="9"/>
    </row>
    <row r="8" spans="1:7">
      <c r="B8" s="1">
        <v>10</v>
      </c>
      <c r="C8">
        <v>42.5</v>
      </c>
      <c r="D8">
        <v>44.6</v>
      </c>
      <c r="E8">
        <v>42</v>
      </c>
      <c r="G8" s="9"/>
    </row>
    <row r="9" spans="1:7">
      <c r="B9" s="1">
        <v>11</v>
      </c>
      <c r="C9">
        <v>42.3</v>
      </c>
      <c r="D9">
        <v>44.3</v>
      </c>
      <c r="E9">
        <v>44</v>
      </c>
      <c r="G9" s="9"/>
    </row>
    <row r="10" spans="1:7">
      <c r="B10" s="1">
        <v>12</v>
      </c>
      <c r="C10">
        <v>30.4</v>
      </c>
      <c r="D10">
        <v>35</v>
      </c>
      <c r="E10">
        <v>30.7</v>
      </c>
      <c r="G10" s="9"/>
    </row>
    <row r="11" spans="1:7">
      <c r="B11" s="1">
        <v>13</v>
      </c>
      <c r="C11">
        <v>26.2</v>
      </c>
      <c r="D11">
        <v>28.7</v>
      </c>
      <c r="E11">
        <v>26.8</v>
      </c>
      <c r="G11" s="9"/>
    </row>
    <row r="12" spans="1:7">
      <c r="B12" s="1">
        <v>14</v>
      </c>
      <c r="C12" s="7">
        <v>26.5</v>
      </c>
      <c r="D12">
        <v>31.1</v>
      </c>
      <c r="E12">
        <v>29</v>
      </c>
      <c r="G12" s="9"/>
    </row>
    <row r="13" spans="1:7">
      <c r="B13" s="1">
        <v>7</v>
      </c>
      <c r="C13">
        <v>35.6</v>
      </c>
      <c r="D13">
        <v>37.299999999999997</v>
      </c>
      <c r="G13" s="9"/>
    </row>
    <row r="14" spans="1:7">
      <c r="B14" s="1">
        <v>8</v>
      </c>
      <c r="C14">
        <v>11.1</v>
      </c>
      <c r="D14">
        <v>15.5</v>
      </c>
      <c r="G14" s="9"/>
    </row>
    <row r="16" spans="1:7">
      <c r="A16" s="4" t="s">
        <v>0</v>
      </c>
      <c r="C16" s="2" t="str">
        <f>C2</f>
        <v>A 1314, Type</v>
      </c>
      <c r="D16" s="2" t="str">
        <f t="shared" ref="D16:E16" si="0">D2</f>
        <v>A 2301</v>
      </c>
      <c r="E16" s="2" t="str">
        <f t="shared" si="0"/>
        <v>A 16</v>
      </c>
      <c r="F16" s="2"/>
      <c r="G16" s="2"/>
    </row>
    <row r="17" spans="1:7">
      <c r="A17" s="5">
        <v>2.3227181971229638</v>
      </c>
      <c r="B17" s="1">
        <v>1</v>
      </c>
      <c r="C17" s="3">
        <f t="shared" ref="C17:C22" si="1">LOG10(C3)-$A17</f>
        <v>1.5642581747288276E-3</v>
      </c>
      <c r="D17" s="3">
        <f t="shared" ref="D17:E17" si="2">LOG10(D3)-$A17</f>
        <v>2.6753602091421858E-2</v>
      </c>
      <c r="E17" s="3">
        <f t="shared" si="2"/>
        <v>1.9901845430384313E-2</v>
      </c>
      <c r="F17" s="3"/>
      <c r="G17" s="3"/>
    </row>
    <row r="18" spans="1:7">
      <c r="A18" s="5">
        <v>1.4235283419024747</v>
      </c>
      <c r="B18" s="1">
        <v>3</v>
      </c>
      <c r="C18" s="3">
        <f t="shared" si="1"/>
        <v>7.4782211887125749E-2</v>
      </c>
      <c r="D18" s="3">
        <f t="shared" ref="D18:E18" si="3">LOG10(D4)-$A18</f>
        <v>7.7530920315276752E-2</v>
      </c>
      <c r="E18" s="3">
        <f t="shared" si="3"/>
        <v>7.6158740715929207E-2</v>
      </c>
      <c r="F18" s="3"/>
      <c r="G18" s="3"/>
    </row>
    <row r="19" spans="1:7">
      <c r="A19" s="5">
        <v>1.329011917768204</v>
      </c>
      <c r="B19" s="1">
        <v>4</v>
      </c>
      <c r="C19" s="3">
        <f t="shared" si="1"/>
        <v>5.3005124806664305E-2</v>
      </c>
      <c r="D19" s="3">
        <f t="shared" ref="D19:E19" si="4">LOG10(D5)-$A19</f>
        <v>0.11032077606205859</v>
      </c>
      <c r="E19" s="3">
        <f t="shared" si="4"/>
        <v>7.5821798851734012E-2</v>
      </c>
      <c r="F19" s="3"/>
      <c r="G19" s="3"/>
    </row>
    <row r="20" spans="1:7">
      <c r="A20" s="5">
        <v>1.6286707336010562</v>
      </c>
      <c r="B20" s="1">
        <v>5</v>
      </c>
      <c r="C20" s="3">
        <f t="shared" si="1"/>
        <v>2.0664125111085729E-2</v>
      </c>
      <c r="D20" s="3">
        <f t="shared" ref="D20" si="5">LOG10(D6)-$A20</f>
        <v>5.9749088401654493E-2</v>
      </c>
      <c r="E20" s="3"/>
      <c r="F20" s="3"/>
      <c r="G20" s="3"/>
    </row>
    <row r="21" spans="1:7">
      <c r="A21" s="5">
        <v>1.4284699409124848</v>
      </c>
      <c r="B21" s="1">
        <v>6</v>
      </c>
      <c r="C21" s="3">
        <f t="shared" si="1"/>
        <v>6.1488538512349811E-2</v>
      </c>
      <c r="D21" s="3">
        <f t="shared" ref="D21" si="6">LOG10(D7)-$A21</f>
        <v>0.10808850165904538</v>
      </c>
      <c r="E21" s="3"/>
      <c r="F21" s="3"/>
      <c r="G21" s="3"/>
    </row>
    <row r="22" spans="1:7">
      <c r="A22" s="5">
        <v>1.5882910298599251</v>
      </c>
      <c r="B22" s="1">
        <v>10</v>
      </c>
      <c r="C22" s="3">
        <f t="shared" si="1"/>
        <v>4.0097900190386504E-2</v>
      </c>
      <c r="D22" s="3">
        <f t="shared" ref="D22:E22" si="7">LOG10(D8)-$A22</f>
        <v>6.1043828852216819E-2</v>
      </c>
      <c r="E22" s="3">
        <f t="shared" si="7"/>
        <v>3.4958260537975461E-2</v>
      </c>
      <c r="F22" s="3"/>
      <c r="G22" s="3"/>
    </row>
    <row r="23" spans="1:7">
      <c r="A23" s="5">
        <v>1.5857718008670618</v>
      </c>
      <c r="B23" s="1">
        <v>11</v>
      </c>
      <c r="C23" s="3">
        <f t="shared" ref="C23:E23" si="8">LOG10(C9)-$A23</f>
        <v>4.0568566507980464E-2</v>
      </c>
      <c r="D23" s="3">
        <f t="shared" si="8"/>
        <v>6.0631925356007699E-2</v>
      </c>
      <c r="E23" s="3">
        <f t="shared" si="8"/>
        <v>5.7680875619125604E-2</v>
      </c>
      <c r="F23" s="3"/>
      <c r="G23" s="3"/>
    </row>
    <row r="24" spans="1:7">
      <c r="A24" s="5">
        <v>1.4710386699273239</v>
      </c>
      <c r="B24" s="1">
        <v>12</v>
      </c>
      <c r="C24" s="3">
        <f t="shared" ref="C24:E24" si="9">LOG10(C10)-$A24</f>
        <v>1.1834913681429748E-2</v>
      </c>
      <c r="D24" s="3">
        <f t="shared" si="9"/>
        <v>7.3029374422951765E-2</v>
      </c>
      <c r="E24" s="3">
        <f t="shared" si="9"/>
        <v>1.609970554986262E-2</v>
      </c>
      <c r="F24" s="3"/>
      <c r="G24" s="3"/>
    </row>
    <row r="25" spans="1:7">
      <c r="A25" s="5">
        <v>1.38232763007427</v>
      </c>
      <c r="B25" s="1">
        <v>13</v>
      </c>
      <c r="C25" s="3">
        <f t="shared" ref="C25:E25" si="10">LOG10(C11)-$A25</f>
        <v>3.5973661245475519E-2</v>
      </c>
      <c r="D25" s="3">
        <f t="shared" si="10"/>
        <v>7.5554266659722424E-2</v>
      </c>
      <c r="E25" s="3">
        <f t="shared" si="10"/>
        <v>4.5807163954518781E-2</v>
      </c>
      <c r="F25" s="3"/>
      <c r="G25" s="3"/>
    </row>
    <row r="26" spans="1:7">
      <c r="A26" s="5">
        <v>1.4119678378310929</v>
      </c>
      <c r="B26" s="1">
        <v>14</v>
      </c>
      <c r="C26" s="3">
        <f t="shared" ref="C26:E26" si="11">LOG10(C12)-$A26</f>
        <v>1.1278036105714984E-2</v>
      </c>
      <c r="D26" s="3">
        <f t="shared" si="11"/>
        <v>8.0792551195744577E-2</v>
      </c>
      <c r="E26" s="3">
        <f t="shared" si="11"/>
        <v>5.0430160067863161E-2</v>
      </c>
      <c r="F26" s="3"/>
      <c r="G26" s="3"/>
    </row>
    <row r="27" spans="1:7">
      <c r="A27" s="5">
        <v>1.5308177225751811</v>
      </c>
      <c r="B27" s="1">
        <v>7</v>
      </c>
      <c r="C27" s="3">
        <f t="shared" ref="C27:D27" si="12">LOG10(C13)-$A27</f>
        <v>2.0632275397693967E-2</v>
      </c>
      <c r="D27" s="3">
        <f t="shared" si="12"/>
        <v>4.0891109233506473E-2</v>
      </c>
      <c r="E27" s="3"/>
      <c r="F27" s="3"/>
      <c r="G27" s="3"/>
    </row>
    <row r="28" spans="1:7">
      <c r="A28" s="5">
        <v>1.0924544364730981</v>
      </c>
      <c r="B28" s="1">
        <v>8</v>
      </c>
      <c r="C28" s="3">
        <f t="shared" ref="C28:D28" si="13">LOG10(C14)-$A28</f>
        <v>-4.7131457686440781E-2</v>
      </c>
      <c r="D28" s="3">
        <f t="shared" si="13"/>
        <v>9.7877261697193241E-2</v>
      </c>
      <c r="E28" s="3"/>
      <c r="F28" s="3"/>
    </row>
    <row r="31" spans="1:7">
      <c r="C31" s="3"/>
      <c r="D31" s="3"/>
      <c r="E31" s="3"/>
      <c r="F31" s="3"/>
    </row>
    <row r="32" spans="1:7">
      <c r="C32" s="3"/>
      <c r="D32" s="3"/>
      <c r="E32" s="3"/>
      <c r="F32" s="3"/>
    </row>
    <row r="33" spans="3:6">
      <c r="C33" s="3"/>
      <c r="D33" s="3"/>
      <c r="E33" s="3"/>
      <c r="F33" s="3"/>
    </row>
    <row r="34" spans="3:6">
      <c r="C34" s="3"/>
      <c r="D34" s="3"/>
      <c r="E34" s="3"/>
      <c r="F34" s="3"/>
    </row>
    <row r="35" spans="3:6">
      <c r="C35" s="3"/>
      <c r="D35" s="3"/>
      <c r="E35" s="3"/>
      <c r="F35" s="3"/>
    </row>
    <row r="36" spans="3:6">
      <c r="C36" s="3"/>
      <c r="D36" s="3"/>
      <c r="E36" s="3"/>
      <c r="F36" s="3"/>
    </row>
    <row r="37" spans="3:6">
      <c r="C37" s="3"/>
      <c r="D37" s="3"/>
      <c r="E37" s="3"/>
      <c r="F37" s="3"/>
    </row>
    <row r="38" spans="3:6">
      <c r="C38" s="3"/>
      <c r="D38" s="3"/>
      <c r="E38" s="3"/>
      <c r="F38" s="3"/>
    </row>
    <row r="39" spans="3:6">
      <c r="C39" s="3"/>
      <c r="D39" s="3"/>
      <c r="E39" s="3"/>
      <c r="F39" s="3"/>
    </row>
    <row r="40" spans="3:6">
      <c r="C40" s="3"/>
      <c r="D40" s="3"/>
      <c r="E40" s="3"/>
      <c r="F40" s="3"/>
    </row>
    <row r="41" spans="3:6">
      <c r="C41" s="3"/>
      <c r="D41" s="3"/>
      <c r="E41" s="3"/>
      <c r="F41" s="3"/>
    </row>
    <row r="42" spans="3:6">
      <c r="C42" s="3"/>
      <c r="D42" s="3"/>
      <c r="E42" s="3"/>
      <c r="F42" s="3"/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1999-08-05T13:54:12Z</dcterms:created>
  <dcterms:modified xsi:type="dcterms:W3CDTF">2020-02-16T13:43:01Z</dcterms:modified>
</cp:coreProperties>
</file>